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<sst xmlns="http://schemas.openxmlformats.org/spreadsheetml/2006/main" count="89" uniqueCount="62">
  <si>
    <t>Name</t>
  </si>
  <si>
    <t>Length of Life</t>
  </si>
  <si>
    <t>Adam</t>
  </si>
  <si>
    <t>5:3-5</t>
  </si>
  <si>
    <t>Seth</t>
  </si>
  <si>
    <t>5:6-8</t>
  </si>
  <si>
    <t>Enosh</t>
  </si>
  <si>
    <t>5:9-11</t>
  </si>
  <si>
    <t>Cainan</t>
  </si>
  <si>
    <t>5:12-14</t>
  </si>
  <si>
    <t>Mahalalel</t>
  </si>
  <si>
    <t>5:15-17</t>
  </si>
  <si>
    <t>Jared</t>
  </si>
  <si>
    <t>5:18-20</t>
  </si>
  <si>
    <t>Enoch</t>
  </si>
  <si>
    <t>5:21-24</t>
  </si>
  <si>
    <t>Died</t>
  </si>
  <si>
    <t>Translated</t>
  </si>
  <si>
    <t>Methuselah</t>
  </si>
  <si>
    <t>5:25-27</t>
  </si>
  <si>
    <t>Lamech</t>
  </si>
  <si>
    <t>5:28-31</t>
  </si>
  <si>
    <t>Noah</t>
  </si>
  <si>
    <t>Year Died</t>
  </si>
  <si>
    <t>Year Born</t>
  </si>
  <si>
    <t>5:32, 7:11, 9:28-29</t>
  </si>
  <si>
    <t>References</t>
  </si>
  <si>
    <t>7:11</t>
  </si>
  <si>
    <t>The Genealogy of Genesis 5</t>
  </si>
  <si>
    <t>End of Life</t>
  </si>
  <si>
    <t>Age at Birth of Notable Son</t>
  </si>
  <si>
    <t>Shem</t>
  </si>
  <si>
    <t>Arphaxad</t>
  </si>
  <si>
    <t>11:10-11</t>
  </si>
  <si>
    <t>Salah</t>
  </si>
  <si>
    <t>11:12-13</t>
  </si>
  <si>
    <t>Eber</t>
  </si>
  <si>
    <t>11:14-15</t>
  </si>
  <si>
    <t>11:16-17</t>
  </si>
  <si>
    <t>Peleg</t>
  </si>
  <si>
    <t>Reu</t>
  </si>
  <si>
    <t>11:18-19</t>
  </si>
  <si>
    <t>Serug</t>
  </si>
  <si>
    <t>11:20-21</t>
  </si>
  <si>
    <t>Nahor</t>
  </si>
  <si>
    <t>11:22-23</t>
  </si>
  <si>
    <t>Terah</t>
  </si>
  <si>
    <t>11:24-25</t>
  </si>
  <si>
    <t>Abram</t>
  </si>
  <si>
    <t>The Genealogy of Genesis 11</t>
  </si>
  <si>
    <t>Isaac</t>
  </si>
  <si>
    <t>21:5, 25:7</t>
  </si>
  <si>
    <t>25:26, 35:28-29</t>
  </si>
  <si>
    <t>Jacob</t>
  </si>
  <si>
    <t>47:28</t>
  </si>
  <si>
    <t>These dates could be checked further with the date of the Exodus (1445 B.C.) and the length of captivity in Egypt.</t>
  </si>
  <si>
    <t>The Flood was in the year 1656</t>
  </si>
  <si>
    <t>It is interesting that both of these lists are basically 10 generations long.</t>
  </si>
  <si>
    <t>Arphaxad was born 2 years after the flood. Terah had to be not 70 but 130 when he had Abram.</t>
  </si>
  <si>
    <t>11:26, 32, 12:4</t>
  </si>
  <si>
    <t>As a caveat to this, see note on Genesis 11:10 in the New Scofield Study Bible, which basically says that the genealogies above were probably summaries, with some showing grandfather-grandson and not strictly father-son relationships. So all we can say is that at least 2085 years of history happened up to the death of Terah, but it is probably somewhat more.</t>
  </si>
  <si>
    <t>We can calculate from archaeological information that Abram was born about 2166 B.C. on our calendar. By this calculation, world history would be 2010 + 2166 + 2006, or 6182 years so far.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</si>
</sst>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right"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7"/>
  <sheetViews>
    <sheetView tabSelected="1" workbookViewId="0" topLeftCell="A22">
      <selection activeCell="D38" sqref="D38"/>
    </sheetView>
  </sheetViews>
  <sheetFormatPr defaultColWidth="9.140625" defaultRowHeight="12.75"/>
  <cols>
    <col min="1" max="1" width="11.00390625" style="0" customWidth="1"/>
    <col min="2" max="2" width="14.00390625" style="0" customWidth="1"/>
    <col min="3" max="3" width="13.28125" style="0" customWidth="1"/>
    <col min="4" max="4" width="11.00390625" style="0" customWidth="1"/>
    <col min="5" max="5" width="16.57421875" style="0" customWidth="1"/>
    <col min="6" max="6" width="10.00390625" style="0" customWidth="1"/>
    <col min="7" max="7" width="11.7109375" style="0" customWidth="1"/>
  </cols>
  <sheetData>
    <row r="2" spans="1:7" ht="15.75">
      <c r="A2" s="15" t="s">
        <v>28</v>
      </c>
      <c r="B2" s="15"/>
      <c r="C2" s="15"/>
      <c r="D2" s="15"/>
      <c r="E2" s="15"/>
      <c r="F2" s="15"/>
      <c r="G2" s="15"/>
    </row>
    <row r="3" ht="13.5" thickBot="1"/>
    <row r="4" spans="1:7" ht="24.75" customHeight="1">
      <c r="A4" s="9" t="s">
        <v>0</v>
      </c>
      <c r="B4" s="8" t="s">
        <v>30</v>
      </c>
      <c r="C4" s="7" t="s">
        <v>1</v>
      </c>
      <c r="D4" s="9" t="s">
        <v>29</v>
      </c>
      <c r="E4" s="10" t="s">
        <v>26</v>
      </c>
      <c r="F4" s="3" t="s">
        <v>24</v>
      </c>
      <c r="G4" s="3" t="s">
        <v>23</v>
      </c>
    </row>
    <row r="5" spans="1:7" ht="12.75">
      <c r="A5" t="s">
        <v>2</v>
      </c>
      <c r="B5" s="6">
        <v>130</v>
      </c>
      <c r="C5" s="6">
        <v>930</v>
      </c>
      <c r="D5" t="s">
        <v>16</v>
      </c>
      <c r="E5" s="4" t="s">
        <v>3</v>
      </c>
      <c r="F5">
        <v>0</v>
      </c>
      <c r="G5">
        <f>F5+C5</f>
        <v>930</v>
      </c>
    </row>
    <row r="6" spans="1:7" ht="12.75">
      <c r="A6" t="s">
        <v>4</v>
      </c>
      <c r="B6" s="6">
        <v>105</v>
      </c>
      <c r="C6" s="6">
        <v>912</v>
      </c>
      <c r="D6" t="s">
        <v>16</v>
      </c>
      <c r="E6" s="4" t="s">
        <v>5</v>
      </c>
      <c r="F6">
        <f>B5</f>
        <v>130</v>
      </c>
      <c r="G6">
        <f>F6+C6</f>
        <v>1042</v>
      </c>
    </row>
    <row r="7" spans="1:7" ht="12.75">
      <c r="A7" t="s">
        <v>6</v>
      </c>
      <c r="B7" s="6">
        <v>90</v>
      </c>
      <c r="C7" s="6">
        <v>905</v>
      </c>
      <c r="D7" t="s">
        <v>16</v>
      </c>
      <c r="E7" s="4" t="s">
        <v>7</v>
      </c>
      <c r="F7">
        <f>F6+B6</f>
        <v>235</v>
      </c>
      <c r="G7">
        <f>F7+C7</f>
        <v>1140</v>
      </c>
    </row>
    <row r="8" spans="1:7" ht="12.75">
      <c r="A8" t="s">
        <v>8</v>
      </c>
      <c r="B8" s="6">
        <v>70</v>
      </c>
      <c r="C8" s="6">
        <v>910</v>
      </c>
      <c r="D8" t="s">
        <v>16</v>
      </c>
      <c r="E8" s="4" t="s">
        <v>9</v>
      </c>
      <c r="F8">
        <f aca="true" t="shared" si="0" ref="F8:F14">F7+B7</f>
        <v>325</v>
      </c>
      <c r="G8">
        <f aca="true" t="shared" si="1" ref="G8:G14">F8+C8</f>
        <v>1235</v>
      </c>
    </row>
    <row r="9" spans="1:7" ht="12.75">
      <c r="A9" t="s">
        <v>10</v>
      </c>
      <c r="B9" s="6">
        <v>65</v>
      </c>
      <c r="C9" s="6">
        <v>895</v>
      </c>
      <c r="D9" t="s">
        <v>16</v>
      </c>
      <c r="E9" s="4" t="s">
        <v>11</v>
      </c>
      <c r="F9">
        <f t="shared" si="0"/>
        <v>395</v>
      </c>
      <c r="G9">
        <f t="shared" si="1"/>
        <v>1290</v>
      </c>
    </row>
    <row r="10" spans="1:7" ht="12.75">
      <c r="A10" t="s">
        <v>12</v>
      </c>
      <c r="B10" s="6">
        <v>162</v>
      </c>
      <c r="C10" s="6">
        <v>962</v>
      </c>
      <c r="D10" t="s">
        <v>16</v>
      </c>
      <c r="E10" s="4" t="s">
        <v>13</v>
      </c>
      <c r="F10">
        <f t="shared" si="0"/>
        <v>460</v>
      </c>
      <c r="G10">
        <f t="shared" si="1"/>
        <v>1422</v>
      </c>
    </row>
    <row r="11" spans="1:7" ht="12.75">
      <c r="A11" t="s">
        <v>14</v>
      </c>
      <c r="B11" s="6">
        <v>65</v>
      </c>
      <c r="C11" s="6">
        <v>365</v>
      </c>
      <c r="D11" t="s">
        <v>17</v>
      </c>
      <c r="E11" s="4" t="s">
        <v>15</v>
      </c>
      <c r="F11">
        <f t="shared" si="0"/>
        <v>622</v>
      </c>
      <c r="G11">
        <f t="shared" si="1"/>
        <v>987</v>
      </c>
    </row>
    <row r="12" spans="1:7" ht="12.75">
      <c r="A12" t="s">
        <v>18</v>
      </c>
      <c r="B12" s="6">
        <v>187</v>
      </c>
      <c r="C12" s="6">
        <v>969</v>
      </c>
      <c r="D12" t="s">
        <v>16</v>
      </c>
      <c r="E12" s="4" t="s">
        <v>19</v>
      </c>
      <c r="F12">
        <f t="shared" si="0"/>
        <v>687</v>
      </c>
      <c r="G12">
        <f t="shared" si="1"/>
        <v>1656</v>
      </c>
    </row>
    <row r="13" spans="1:7" ht="12.75">
      <c r="A13" t="s">
        <v>20</v>
      </c>
      <c r="B13" s="6">
        <v>182</v>
      </c>
      <c r="C13" s="6">
        <v>777</v>
      </c>
      <c r="D13" t="s">
        <v>16</v>
      </c>
      <c r="E13" s="4" t="s">
        <v>21</v>
      </c>
      <c r="F13">
        <f t="shared" si="0"/>
        <v>874</v>
      </c>
      <c r="G13">
        <f t="shared" si="1"/>
        <v>1651</v>
      </c>
    </row>
    <row r="14" spans="1:7" ht="13.5" thickBot="1">
      <c r="A14" s="2" t="s">
        <v>22</v>
      </c>
      <c r="B14" s="11">
        <v>500</v>
      </c>
      <c r="C14" s="11">
        <v>950</v>
      </c>
      <c r="D14" s="2" t="s">
        <v>16</v>
      </c>
      <c r="E14" s="5" t="s">
        <v>25</v>
      </c>
      <c r="F14" s="2">
        <f t="shared" si="0"/>
        <v>1056</v>
      </c>
      <c r="G14" s="2">
        <f t="shared" si="1"/>
        <v>2006</v>
      </c>
    </row>
    <row r="15" ht="12.75">
      <c r="E15" s="4"/>
    </row>
    <row r="16" spans="1:5" ht="12.75">
      <c r="A16" s="1" t="s">
        <v>56</v>
      </c>
      <c r="B16" s="1"/>
      <c r="C16" s="1"/>
      <c r="E16" s="4" t="s">
        <v>27</v>
      </c>
    </row>
    <row r="17" spans="1:7" ht="15.75">
      <c r="A17" s="12"/>
      <c r="B17" s="12"/>
      <c r="C17" s="12"/>
      <c r="D17" s="12"/>
      <c r="E17" s="12"/>
      <c r="F17" s="12"/>
      <c r="G17" s="12"/>
    </row>
    <row r="18" spans="1:7" ht="15.75">
      <c r="A18" s="15" t="s">
        <v>49</v>
      </c>
      <c r="B18" s="15"/>
      <c r="C18" s="15"/>
      <c r="D18" s="15"/>
      <c r="E18" s="15"/>
      <c r="F18" s="15"/>
      <c r="G18" s="15"/>
    </row>
    <row r="19" ht="13.5" thickBot="1">
      <c r="E19" s="4"/>
    </row>
    <row r="20" spans="1:7" ht="25.5" customHeight="1">
      <c r="A20" s="9" t="s">
        <v>0</v>
      </c>
      <c r="B20" s="8" t="s">
        <v>30</v>
      </c>
      <c r="C20" s="7" t="s">
        <v>1</v>
      </c>
      <c r="D20" s="9" t="s">
        <v>29</v>
      </c>
      <c r="E20" s="10" t="s">
        <v>26</v>
      </c>
      <c r="F20" s="3" t="s">
        <v>24</v>
      </c>
      <c r="G20" s="3" t="s">
        <v>23</v>
      </c>
    </row>
    <row r="21" spans="1:7" ht="12.75">
      <c r="A21" t="s">
        <v>31</v>
      </c>
      <c r="B21" s="6">
        <v>100</v>
      </c>
      <c r="C21" s="6">
        <f>B21+500</f>
        <v>600</v>
      </c>
      <c r="D21" t="s">
        <v>16</v>
      </c>
      <c r="E21" s="4" t="s">
        <v>33</v>
      </c>
      <c r="F21">
        <f>F22-B21</f>
        <v>1558</v>
      </c>
      <c r="G21">
        <f>F21+C21</f>
        <v>2158</v>
      </c>
    </row>
    <row r="22" spans="1:7" ht="12.75">
      <c r="A22" t="s">
        <v>32</v>
      </c>
      <c r="B22" s="6">
        <v>35</v>
      </c>
      <c r="C22" s="6">
        <f>B22+403</f>
        <v>438</v>
      </c>
      <c r="D22" t="s">
        <v>16</v>
      </c>
      <c r="E22" s="4" t="s">
        <v>35</v>
      </c>
      <c r="F22">
        <v>1658</v>
      </c>
      <c r="G22">
        <f aca="true" t="shared" si="2" ref="G22:G30">F22+C22</f>
        <v>2096</v>
      </c>
    </row>
    <row r="23" spans="1:7" ht="12.75">
      <c r="A23" t="s">
        <v>34</v>
      </c>
      <c r="B23" s="6">
        <v>30</v>
      </c>
      <c r="C23" s="6">
        <f>B23+403</f>
        <v>433</v>
      </c>
      <c r="D23" t="s">
        <v>16</v>
      </c>
      <c r="E23" s="4" t="s">
        <v>37</v>
      </c>
      <c r="F23">
        <f>F22+B22</f>
        <v>1693</v>
      </c>
      <c r="G23">
        <f t="shared" si="2"/>
        <v>2126</v>
      </c>
    </row>
    <row r="24" spans="1:7" ht="12.75">
      <c r="A24" t="s">
        <v>36</v>
      </c>
      <c r="B24" s="6">
        <v>34</v>
      </c>
      <c r="C24" s="6">
        <f>B24+430</f>
        <v>464</v>
      </c>
      <c r="D24" t="s">
        <v>16</v>
      </c>
      <c r="E24" s="4" t="s">
        <v>38</v>
      </c>
      <c r="F24">
        <f>F23+B23</f>
        <v>1723</v>
      </c>
      <c r="G24">
        <f t="shared" si="2"/>
        <v>2187</v>
      </c>
    </row>
    <row r="25" spans="1:7" ht="12.75">
      <c r="A25" t="s">
        <v>39</v>
      </c>
      <c r="B25" s="6">
        <v>30</v>
      </c>
      <c r="C25" s="6">
        <f>B25+209</f>
        <v>239</v>
      </c>
      <c r="D25" t="s">
        <v>16</v>
      </c>
      <c r="E25" s="4" t="s">
        <v>41</v>
      </c>
      <c r="F25">
        <f aca="true" t="shared" si="3" ref="F25:F30">F24+B24</f>
        <v>1757</v>
      </c>
      <c r="G25">
        <f t="shared" si="2"/>
        <v>1996</v>
      </c>
    </row>
    <row r="26" spans="1:7" ht="12.75">
      <c r="A26" t="s">
        <v>40</v>
      </c>
      <c r="B26" s="6">
        <v>32</v>
      </c>
      <c r="C26" s="6">
        <f>B26+207</f>
        <v>239</v>
      </c>
      <c r="D26" t="s">
        <v>16</v>
      </c>
      <c r="E26" s="4" t="s">
        <v>43</v>
      </c>
      <c r="F26">
        <f t="shared" si="3"/>
        <v>1787</v>
      </c>
      <c r="G26">
        <f t="shared" si="2"/>
        <v>2026</v>
      </c>
    </row>
    <row r="27" spans="1:7" ht="12.75">
      <c r="A27" t="s">
        <v>42</v>
      </c>
      <c r="B27" s="6">
        <v>32</v>
      </c>
      <c r="C27" s="6">
        <f>B27+200</f>
        <v>232</v>
      </c>
      <c r="D27" t="s">
        <v>16</v>
      </c>
      <c r="E27" s="4" t="s">
        <v>45</v>
      </c>
      <c r="F27">
        <f t="shared" si="3"/>
        <v>1819</v>
      </c>
      <c r="G27">
        <f t="shared" si="2"/>
        <v>2051</v>
      </c>
    </row>
    <row r="28" spans="1:7" ht="12.75">
      <c r="A28" t="s">
        <v>44</v>
      </c>
      <c r="B28" s="6">
        <v>29</v>
      </c>
      <c r="C28" s="6">
        <f>B28+119</f>
        <v>148</v>
      </c>
      <c r="D28" t="s">
        <v>16</v>
      </c>
      <c r="E28" s="4" t="s">
        <v>47</v>
      </c>
      <c r="F28">
        <f t="shared" si="3"/>
        <v>1851</v>
      </c>
      <c r="G28">
        <f t="shared" si="2"/>
        <v>1999</v>
      </c>
    </row>
    <row r="29" spans="1:7" ht="12.75">
      <c r="A29" t="s">
        <v>46</v>
      </c>
      <c r="B29" s="6">
        <f>205-75</f>
        <v>130</v>
      </c>
      <c r="C29" s="6">
        <v>205</v>
      </c>
      <c r="D29" t="s">
        <v>16</v>
      </c>
      <c r="E29" s="4" t="s">
        <v>59</v>
      </c>
      <c r="F29">
        <f t="shared" si="3"/>
        <v>1880</v>
      </c>
      <c r="G29">
        <f t="shared" si="2"/>
        <v>2085</v>
      </c>
    </row>
    <row r="30" spans="1:7" ht="12.75">
      <c r="A30" t="s">
        <v>48</v>
      </c>
      <c r="B30" s="6">
        <v>100</v>
      </c>
      <c r="C30" s="6">
        <v>175</v>
      </c>
      <c r="D30" t="s">
        <v>16</v>
      </c>
      <c r="E30" s="4" t="s">
        <v>51</v>
      </c>
      <c r="F30">
        <f t="shared" si="3"/>
        <v>2010</v>
      </c>
      <c r="G30">
        <f t="shared" si="2"/>
        <v>2185</v>
      </c>
    </row>
    <row r="31" spans="1:7" ht="12.75">
      <c r="A31" t="s">
        <v>50</v>
      </c>
      <c r="B31" s="6">
        <v>60</v>
      </c>
      <c r="C31" s="6">
        <v>180</v>
      </c>
      <c r="D31" t="s">
        <v>16</v>
      </c>
      <c r="E31" s="4" t="s">
        <v>52</v>
      </c>
      <c r="F31">
        <f>F30+B30</f>
        <v>2110</v>
      </c>
      <c r="G31">
        <f>F31+C31</f>
        <v>2290</v>
      </c>
    </row>
    <row r="32" spans="1:7" ht="13.5" thickBot="1">
      <c r="A32" s="2" t="s">
        <v>53</v>
      </c>
      <c r="B32" s="11"/>
      <c r="C32" s="11">
        <v>147</v>
      </c>
      <c r="D32" s="2" t="s">
        <v>16</v>
      </c>
      <c r="E32" s="5" t="s">
        <v>54</v>
      </c>
      <c r="F32" s="2">
        <f>F31+B31</f>
        <v>2170</v>
      </c>
      <c r="G32" s="2">
        <f>F32+C32</f>
        <v>2317</v>
      </c>
    </row>
    <row r="34" ht="12.75">
      <c r="A34" t="s">
        <v>58</v>
      </c>
    </row>
    <row r="36" spans="1:7" ht="12.75">
      <c r="A36" s="14" t="s">
        <v>61</v>
      </c>
      <c r="B36" s="14"/>
      <c r="C36" s="14"/>
      <c r="D36" s="14"/>
      <c r="E36" s="14"/>
      <c r="F36" s="14"/>
      <c r="G36" s="14"/>
    </row>
    <row r="37" spans="1:7" ht="12.75">
      <c r="A37" s="14"/>
      <c r="B37" s="14"/>
      <c r="C37" s="14"/>
      <c r="D37" s="14"/>
      <c r="E37" s="14"/>
      <c r="F37" s="14"/>
      <c r="G37" s="14"/>
    </row>
    <row r="39" spans="1:7" ht="12.75">
      <c r="A39" s="14" t="s">
        <v>60</v>
      </c>
      <c r="B39" s="14"/>
      <c r="C39" s="14"/>
      <c r="D39" s="14"/>
      <c r="E39" s="14"/>
      <c r="F39" s="14"/>
      <c r="G39" s="14"/>
    </row>
    <row r="40" spans="1:7" ht="12.75">
      <c r="A40" s="14"/>
      <c r="B40" s="14"/>
      <c r="C40" s="14"/>
      <c r="D40" s="14"/>
      <c r="E40" s="14"/>
      <c r="F40" s="14"/>
      <c r="G40" s="14"/>
    </row>
    <row r="41" spans="1:7" ht="12.75">
      <c r="A41" s="14"/>
      <c r="B41" s="14"/>
      <c r="C41" s="14"/>
      <c r="D41" s="14"/>
      <c r="E41" s="14"/>
      <c r="F41" s="14"/>
      <c r="G41" s="14"/>
    </row>
    <row r="42" spans="1:7" ht="12.75">
      <c r="A42" s="14"/>
      <c r="B42" s="14"/>
      <c r="C42" s="14"/>
      <c r="D42" s="14"/>
      <c r="E42" s="14"/>
      <c r="F42" s="14"/>
      <c r="G42" s="14"/>
    </row>
    <row r="43" spans="1:7" ht="12.75">
      <c r="A43" s="13"/>
      <c r="B43" s="13"/>
      <c r="C43" s="13"/>
      <c r="D43" s="13"/>
      <c r="E43" s="13"/>
      <c r="F43" s="13"/>
      <c r="G43" s="13"/>
    </row>
    <row r="44" ht="12.75">
      <c r="A44" t="s">
        <v>57</v>
      </c>
    </row>
    <row r="46" spans="1:7" ht="12.75">
      <c r="A46" s="14" t="s">
        <v>55</v>
      </c>
      <c r="B46" s="14"/>
      <c r="C46" s="14"/>
      <c r="D46" s="14"/>
      <c r="E46" s="14"/>
      <c r="F46" s="14"/>
      <c r="G46" s="14"/>
    </row>
    <row r="47" spans="1:7" ht="12.75">
      <c r="A47" s="14"/>
      <c r="B47" s="14"/>
      <c r="C47" s="14"/>
      <c r="D47" s="14"/>
      <c r="E47" s="14"/>
      <c r="F47" s="14"/>
      <c r="G47" s="14"/>
    </row>
  </sheetData>
  <mergeCells count="5">
    <mergeCell ref="A46:G47"/>
    <mergeCell ref="A2:G2"/>
    <mergeCell ref="A18:G18"/>
    <mergeCell ref="A36:G37"/>
    <mergeCell ref="A39:G42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A. Postiff</dc:creator>
  <cp:keywords/>
  <dc:description/>
  <cp:lastModifiedBy>Matthew A. Postiff</cp:lastModifiedBy>
  <cp:lastPrinted>2006-01-12T16:33:21Z</cp:lastPrinted>
  <dcterms:created xsi:type="dcterms:W3CDTF">2005-11-18T13:01:06Z</dcterms:created>
  <dcterms:modified xsi:type="dcterms:W3CDTF">2006-01-12T17:51:12Z</dcterms:modified>
  <cp:category/>
  <cp:version/>
  <cp:contentType/>
  <cp:contentStatus/>
</cp:coreProperties>
</file>